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0EAE5B1-2DB8-45F6-ACF8-1F2668C381CB}" xr6:coauthVersionLast="47" xr6:coauthVersionMax="47" xr10:uidLastSave="{00000000-0000-0000-0000-000000000000}"/>
  <bookViews>
    <workbookView xWindow="-120" yWindow="-120" windowWidth="29040" windowHeight="15720" activeTab="4" xr2:uid="{3FE9A517-4D97-4FFC-B541-6B875B75D760}"/>
  </bookViews>
  <sheets>
    <sheet name="매출현황" sheetId="1" r:id="rId1"/>
    <sheet name="주문목록" sheetId="2" r:id="rId2"/>
    <sheet name="연습실 예약 현황" sheetId="3" r:id="rId3"/>
    <sheet name="교통비 청구서" sheetId="4" r:id="rId4"/>
    <sheet name="이월제품 재고량 및 할인 판매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" i="4" l="1"/>
  <c r="H2" i="3"/>
  <c r="H1" i="2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G5" i="1"/>
  <c r="F5" i="1"/>
  <c r="G4" i="1"/>
  <c r="F4" i="1"/>
</calcChain>
</file>

<file path=xl/sharedStrings.xml><?xml version="1.0" encoding="utf-8"?>
<sst xmlns="http://schemas.openxmlformats.org/spreadsheetml/2006/main" count="186" uniqueCount="155">
  <si>
    <t>나스다시장 상장법인 매출내용</t>
    <phoneticPr fontId="2" type="noConversion"/>
  </si>
  <si>
    <t>조사기간</t>
    <phoneticPr fontId="2" type="noConversion"/>
  </si>
  <si>
    <t>회사명</t>
    <phoneticPr fontId="2" type="noConversion"/>
  </si>
  <si>
    <t>업종</t>
    <phoneticPr fontId="2" type="noConversion"/>
  </si>
  <si>
    <t>매출액</t>
    <phoneticPr fontId="2" type="noConversion"/>
  </si>
  <si>
    <t>종업원 수</t>
    <phoneticPr fontId="2" type="noConversion"/>
  </si>
  <si>
    <t>수출액</t>
    <phoneticPr fontId="2" type="noConversion"/>
  </si>
  <si>
    <t>수출 비율</t>
    <phoneticPr fontId="2" type="noConversion"/>
  </si>
  <si>
    <t>매출액 순위</t>
    <phoneticPr fontId="2" type="noConversion"/>
  </si>
  <si>
    <t>비고</t>
    <phoneticPr fontId="2" type="noConversion"/>
  </si>
  <si>
    <t>하이텍</t>
    <phoneticPr fontId="2" type="noConversion"/>
  </si>
  <si>
    <t>IT 부품</t>
    <phoneticPr fontId="2" type="noConversion"/>
  </si>
  <si>
    <t>에이아이씨</t>
    <phoneticPr fontId="2" type="noConversion"/>
  </si>
  <si>
    <t>큐테크놀로지</t>
    <phoneticPr fontId="2" type="noConversion"/>
  </si>
  <si>
    <t>이렉코</t>
    <phoneticPr fontId="2" type="noConversion"/>
  </si>
  <si>
    <t>세븐일렉콤</t>
    <phoneticPr fontId="2" type="noConversion"/>
  </si>
  <si>
    <t>디비온</t>
    <phoneticPr fontId="2" type="noConversion"/>
  </si>
  <si>
    <t>디지털컨텐츠</t>
    <phoneticPr fontId="2" type="noConversion"/>
  </si>
  <si>
    <t>하이반도체</t>
    <phoneticPr fontId="2" type="noConversion"/>
  </si>
  <si>
    <t>반도체</t>
    <phoneticPr fontId="2" type="noConversion"/>
  </si>
  <si>
    <t>요술마이크로</t>
    <phoneticPr fontId="2" type="noConversion"/>
  </si>
  <si>
    <t>피이제이콘</t>
    <phoneticPr fontId="2" type="noConversion"/>
  </si>
  <si>
    <t>오토팩</t>
    <phoneticPr fontId="2" type="noConversion"/>
  </si>
  <si>
    <t>이엠씨</t>
    <phoneticPr fontId="2" type="noConversion"/>
  </si>
  <si>
    <t>주문목록</t>
    <phoneticPr fontId="2" type="noConversion"/>
  </si>
  <si>
    <t>작성일</t>
    <phoneticPr fontId="2" type="noConversion"/>
  </si>
  <si>
    <t>번호</t>
    <phoneticPr fontId="2" type="noConversion"/>
  </si>
  <si>
    <t>이름</t>
    <phoneticPr fontId="2" type="noConversion"/>
  </si>
  <si>
    <t xml:space="preserve">한자이름 </t>
    <phoneticPr fontId="2" type="noConversion"/>
  </si>
  <si>
    <t>주소</t>
    <phoneticPr fontId="2" type="noConversion"/>
  </si>
  <si>
    <t>상세주소</t>
    <phoneticPr fontId="2" type="noConversion"/>
  </si>
  <si>
    <t>주문금액</t>
    <phoneticPr fontId="2" type="noConversion"/>
  </si>
  <si>
    <t>할인율</t>
    <phoneticPr fontId="2" type="noConversion"/>
  </si>
  <si>
    <t xml:space="preserve">주문일 </t>
    <phoneticPr fontId="2" type="noConversion"/>
  </si>
  <si>
    <t>회원등급</t>
    <phoneticPr fontId="2" type="noConversion"/>
  </si>
  <si>
    <t>홍길동</t>
    <phoneticPr fontId="2" type="noConversion"/>
  </si>
  <si>
    <t>洪吉童</t>
    <phoneticPr fontId="2" type="noConversion"/>
  </si>
  <si>
    <t>서울시 종로구</t>
    <phoneticPr fontId="2" type="noConversion"/>
  </si>
  <si>
    <t>인사동</t>
    <phoneticPr fontId="2" type="noConversion"/>
  </si>
  <si>
    <t>김유신</t>
    <phoneticPr fontId="2" type="noConversion"/>
  </si>
  <si>
    <t>金庾信</t>
    <phoneticPr fontId="2" type="noConversion"/>
  </si>
  <si>
    <t>경기도 성남시</t>
    <phoneticPr fontId="2" type="noConversion"/>
  </si>
  <si>
    <t>4월 20일</t>
    <phoneticPr fontId="2" type="noConversion"/>
  </si>
  <si>
    <t>중</t>
    <phoneticPr fontId="2" type="noConversion"/>
  </si>
  <si>
    <t>상</t>
    <phoneticPr fontId="2" type="noConversion"/>
  </si>
  <si>
    <t>하</t>
    <phoneticPr fontId="2" type="noConversion"/>
  </si>
  <si>
    <t>3월 20일</t>
    <phoneticPr fontId="2" type="noConversion"/>
  </si>
  <si>
    <t>5월 20일</t>
    <phoneticPr fontId="2" type="noConversion"/>
  </si>
  <si>
    <t>연락처 (☎)</t>
    <phoneticPr fontId="2" type="noConversion"/>
  </si>
  <si>
    <t>이순신</t>
    <phoneticPr fontId="2" type="noConversion"/>
  </si>
  <si>
    <t>李舜臣</t>
    <phoneticPr fontId="2" type="noConversion"/>
  </si>
  <si>
    <t>서울시 마포구</t>
    <phoneticPr fontId="2" type="noConversion"/>
  </si>
  <si>
    <t>판교로 
1234번길</t>
    <phoneticPr fontId="2" type="noConversion"/>
  </si>
  <si>
    <t>연습실 예약 현황</t>
    <phoneticPr fontId="2" type="noConversion"/>
  </si>
  <si>
    <t>기준일:</t>
    <phoneticPr fontId="2" type="noConversion"/>
  </si>
  <si>
    <t>7월 01일</t>
    <phoneticPr fontId="2" type="noConversion"/>
  </si>
  <si>
    <t>7월 02일</t>
  </si>
  <si>
    <t>7월 03일</t>
  </si>
  <si>
    <t>7월 04일</t>
  </si>
  <si>
    <t>7월 05일</t>
  </si>
  <si>
    <t>7월 06일</t>
  </si>
  <si>
    <t>7월 07일</t>
  </si>
  <si>
    <t>김이*</t>
    <phoneticPr fontId="2" type="noConversion"/>
  </si>
  <si>
    <t>박성*</t>
    <phoneticPr fontId="2" type="noConversion"/>
  </si>
  <si>
    <t>최은*</t>
    <phoneticPr fontId="2" type="noConversion"/>
  </si>
  <si>
    <t>정영*</t>
    <phoneticPr fontId="2" type="noConversion"/>
  </si>
  <si>
    <t>나선*</t>
    <phoneticPr fontId="2" type="noConversion"/>
  </si>
  <si>
    <t>안용*</t>
    <phoneticPr fontId="2" type="noConversion"/>
  </si>
  <si>
    <t xml:space="preserve">              일자 
시간</t>
    <phoneticPr fontId="2" type="noConversion"/>
  </si>
  <si>
    <t>교통비 청구서</t>
    <phoneticPr fontId="2" type="noConversion"/>
  </si>
  <si>
    <t>영업부</t>
    <phoneticPr fontId="2" type="noConversion"/>
  </si>
  <si>
    <t>부서 :</t>
    <phoneticPr fontId="2" type="noConversion"/>
  </si>
  <si>
    <t xml:space="preserve">작성자 : </t>
    <phoneticPr fontId="2" type="noConversion"/>
  </si>
  <si>
    <t xml:space="preserve">작성일 : </t>
    <phoneticPr fontId="2" type="noConversion"/>
  </si>
  <si>
    <t>결
재</t>
    <phoneticPr fontId="2" type="noConversion"/>
  </si>
  <si>
    <t>담장</t>
    <phoneticPr fontId="2" type="noConversion"/>
  </si>
  <si>
    <t>과장</t>
    <phoneticPr fontId="2" type="noConversion"/>
  </si>
  <si>
    <t>부장</t>
    <phoneticPr fontId="2" type="noConversion"/>
  </si>
  <si>
    <t>번
호</t>
    <phoneticPr fontId="2" type="noConversion"/>
  </si>
  <si>
    <t xml:space="preserve">날짜 </t>
    <phoneticPr fontId="2" type="noConversion"/>
  </si>
  <si>
    <t>내용</t>
    <phoneticPr fontId="2" type="noConversion"/>
  </si>
  <si>
    <t>교통편</t>
    <phoneticPr fontId="2" type="noConversion"/>
  </si>
  <si>
    <t>방문지</t>
    <phoneticPr fontId="2" type="noConversion"/>
  </si>
  <si>
    <t>금액</t>
    <phoneticPr fontId="2" type="noConversion"/>
  </si>
  <si>
    <t>합계</t>
    <phoneticPr fontId="2" type="noConversion"/>
  </si>
  <si>
    <t>3월 05일</t>
    <phoneticPr fontId="2" type="noConversion"/>
  </si>
  <si>
    <t>3월 21일</t>
    <phoneticPr fontId="2" type="noConversion"/>
  </si>
  <si>
    <t>3월 22일</t>
    <phoneticPr fontId="2" type="noConversion"/>
  </si>
  <si>
    <t>3월 25일</t>
    <phoneticPr fontId="2" type="noConversion"/>
  </si>
  <si>
    <t>물품 점검</t>
    <phoneticPr fontId="2" type="noConversion"/>
  </si>
  <si>
    <t xml:space="preserve">기차 </t>
    <phoneticPr fontId="2" type="noConversion"/>
  </si>
  <si>
    <t xml:space="preserve">서울 </t>
    <phoneticPr fontId="2" type="noConversion"/>
  </si>
  <si>
    <t>대전</t>
    <phoneticPr fontId="2" type="noConversion"/>
  </si>
  <si>
    <t xml:space="preserve">출발 </t>
    <phoneticPr fontId="2" type="noConversion"/>
  </si>
  <si>
    <t>도착</t>
    <phoneticPr fontId="2" type="noConversion"/>
  </si>
  <si>
    <t>재고 확인</t>
    <phoneticPr fontId="2" type="noConversion"/>
  </si>
  <si>
    <t>물품 전달</t>
    <phoneticPr fontId="2" type="noConversion"/>
  </si>
  <si>
    <t>서류 전달</t>
    <phoneticPr fontId="2" type="noConversion"/>
  </si>
  <si>
    <t>승용차</t>
    <phoneticPr fontId="2" type="noConversion"/>
  </si>
  <si>
    <t>서울</t>
    <phoneticPr fontId="2" type="noConversion"/>
  </si>
  <si>
    <t>의정부</t>
    <phoneticPr fontId="2" type="noConversion"/>
  </si>
  <si>
    <t>一</t>
    <phoneticPr fontId="2" type="noConversion"/>
  </si>
  <si>
    <t>十</t>
    <phoneticPr fontId="2" type="noConversion"/>
  </si>
  <si>
    <t>百</t>
    <phoneticPr fontId="2" type="noConversion"/>
  </si>
  <si>
    <t>千</t>
    <phoneticPr fontId="2" type="noConversion"/>
  </si>
  <si>
    <t>萬</t>
    <phoneticPr fontId="2" type="noConversion"/>
  </si>
  <si>
    <t>十萬</t>
    <phoneticPr fontId="2" type="noConversion"/>
  </si>
  <si>
    <t>당일 왕복</t>
    <phoneticPr fontId="2" type="noConversion"/>
  </si>
  <si>
    <t>편도</t>
    <phoneticPr fontId="2" type="noConversion"/>
  </si>
  <si>
    <t>야근후 귀가</t>
    <phoneticPr fontId="2" type="noConversion"/>
  </si>
  <si>
    <t>☆이월제품 在庫量 및 할인판매☆</t>
    <phoneticPr fontId="2" type="noConversion"/>
  </si>
  <si>
    <t>제품 번호</t>
    <phoneticPr fontId="2" type="noConversion"/>
  </si>
  <si>
    <t>브랜드</t>
    <phoneticPr fontId="2" type="noConversion"/>
  </si>
  <si>
    <t>제품명</t>
    <phoneticPr fontId="2" type="noConversion"/>
  </si>
  <si>
    <t>사이즈</t>
    <phoneticPr fontId="2" type="noConversion"/>
  </si>
  <si>
    <t>수량</t>
    <phoneticPr fontId="2" type="noConversion"/>
  </si>
  <si>
    <t>판매가</t>
    <phoneticPr fontId="2" type="noConversion"/>
  </si>
  <si>
    <t>AS1329</t>
    <phoneticPr fontId="2" type="noConversion"/>
  </si>
  <si>
    <t>AS1227</t>
    <phoneticPr fontId="2" type="noConversion"/>
  </si>
  <si>
    <t>AS1305</t>
    <phoneticPr fontId="2" type="noConversion"/>
  </si>
  <si>
    <t>OQ0023</t>
    <phoneticPr fontId="2" type="noConversion"/>
  </si>
  <si>
    <t>OQ0078</t>
    <phoneticPr fontId="2" type="noConversion"/>
  </si>
  <si>
    <t>CS5217</t>
    <phoneticPr fontId="2" type="noConversion"/>
  </si>
  <si>
    <t>CE1455</t>
    <phoneticPr fontId="2" type="noConversion"/>
  </si>
  <si>
    <t>CE1479</t>
    <phoneticPr fontId="2" type="noConversion"/>
  </si>
  <si>
    <t>CE1465</t>
    <phoneticPr fontId="2" type="noConversion"/>
  </si>
  <si>
    <t>KE0321</t>
    <phoneticPr fontId="2" type="noConversion"/>
  </si>
  <si>
    <t>KE7143</t>
    <phoneticPr fontId="2" type="noConversion"/>
  </si>
  <si>
    <t>아디다스</t>
    <phoneticPr fontId="2" type="noConversion"/>
  </si>
  <si>
    <t>르꼬끄</t>
    <phoneticPr fontId="2" type="noConversion"/>
  </si>
  <si>
    <t>프로스펙스</t>
    <phoneticPr fontId="2" type="noConversion"/>
  </si>
  <si>
    <t>뉴발란스</t>
    <phoneticPr fontId="2" type="noConversion"/>
  </si>
  <si>
    <t>나이키</t>
    <phoneticPr fontId="2" type="noConversion"/>
  </si>
  <si>
    <t>아동화</t>
    <phoneticPr fontId="2" type="noConversion"/>
  </si>
  <si>
    <t>여성화</t>
    <phoneticPr fontId="2" type="noConversion"/>
  </si>
  <si>
    <t>공용화</t>
    <phoneticPr fontId="2" type="noConversion"/>
  </si>
  <si>
    <t>풋살화</t>
    <phoneticPr fontId="2" type="noConversion"/>
  </si>
  <si>
    <t>축구화</t>
    <phoneticPr fontId="2" type="noConversion"/>
  </si>
  <si>
    <t>210mm</t>
    <phoneticPr fontId="2" type="noConversion"/>
  </si>
  <si>
    <t>205mm</t>
    <phoneticPr fontId="2" type="noConversion"/>
  </si>
  <si>
    <t>240mm</t>
    <phoneticPr fontId="2" type="noConversion"/>
  </si>
  <si>
    <t>245mm</t>
    <phoneticPr fontId="2" type="noConversion"/>
  </si>
  <si>
    <t>230mm</t>
    <phoneticPr fontId="2" type="noConversion"/>
  </si>
  <si>
    <t>260mm</t>
    <phoneticPr fontId="2" type="noConversion"/>
  </si>
  <si>
    <t>255mm</t>
    <phoneticPr fontId="2" type="noConversion"/>
  </si>
  <si>
    <t>270mm</t>
    <phoneticPr fontId="2" type="noConversion"/>
  </si>
  <si>
    <t>265mm</t>
    <phoneticPr fontId="2" type="noConversion"/>
  </si>
  <si>
    <t>10개</t>
    <phoneticPr fontId="2" type="noConversion"/>
  </si>
  <si>
    <t>8개</t>
    <phoneticPr fontId="2" type="noConversion"/>
  </si>
  <si>
    <t>12개</t>
    <phoneticPr fontId="2" type="noConversion"/>
  </si>
  <si>
    <t>5개</t>
    <phoneticPr fontId="2" type="noConversion"/>
  </si>
  <si>
    <t>15개</t>
    <phoneticPr fontId="2" type="noConversion"/>
  </si>
  <si>
    <t>6개</t>
    <phoneticPr fontId="2" type="noConversion"/>
  </si>
  <si>
    <t>3개</t>
    <phoneticPr fontId="2" type="noConversion"/>
  </si>
  <si>
    <t>2개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</si>
</sst>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F800]dddd\,\ mmmm\ dd\,\ yyyy"/>
    <numFmt numFmtId="177" formatCode="General&quot;명&quot;"/>
    <numFmt numFmtId="178" formatCode="#,##0,,&quot;백만&quot;"/>
    <numFmt numFmtId="183" formatCode="#,##0_ 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4"/>
      <name val="맑은 고딕"/>
      <family val="3"/>
      <charset val="129"/>
      <scheme val="minor"/>
    </font>
    <font>
      <b/>
      <sz val="18"/>
      <name val="헤드라인"/>
      <family val="3"/>
      <charset val="129"/>
    </font>
    <font>
      <sz val="18"/>
      <name val="헤드라인"/>
      <family val="3"/>
      <charset val="129"/>
    </font>
    <font>
      <b/>
      <sz val="13"/>
      <color theme="1"/>
      <name val="맑은 고딕"/>
      <family val="3"/>
      <charset val="129"/>
      <scheme val="minor"/>
    </font>
    <font>
      <b/>
      <u val="double"/>
      <sz val="12"/>
      <color theme="1"/>
      <name val="맑은 고딕"/>
      <family val="3"/>
      <charset val="129"/>
      <scheme val="minor"/>
    </font>
    <font>
      <b/>
      <sz val="18"/>
      <color theme="4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theme="9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 style="thin">
        <color indexed="64"/>
      </right>
      <top style="thin">
        <color indexed="64"/>
      </top>
      <bottom/>
      <diagonal/>
    </border>
    <border>
      <left/>
      <right style="medium">
        <color theme="4"/>
      </right>
      <top style="thin">
        <color indexed="64"/>
      </top>
      <bottom/>
      <diagonal/>
    </border>
    <border>
      <left style="medium">
        <color theme="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theme="4"/>
      </right>
      <top/>
      <bottom style="thin">
        <color indexed="64"/>
      </bottom>
      <diagonal/>
    </border>
    <border>
      <left style="medium">
        <color theme="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4"/>
      </left>
      <right/>
      <top style="thin">
        <color indexed="64"/>
      </top>
      <bottom style="medium">
        <color theme="4"/>
      </bottom>
      <diagonal/>
    </border>
    <border>
      <left/>
      <right/>
      <top style="thin">
        <color indexed="64"/>
      </top>
      <bottom style="medium">
        <color theme="4"/>
      </bottom>
      <diagonal/>
    </border>
    <border>
      <left/>
      <right style="thin">
        <color indexed="64"/>
      </right>
      <top style="thin">
        <color indexed="64"/>
      </top>
      <bottom style="medium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4"/>
      </bottom>
      <diagonal/>
    </border>
    <border>
      <left/>
      <right style="medium">
        <color theme="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medium">
        <color theme="4"/>
      </bottom>
      <diagonal style="thin">
        <color theme="8" tint="0.39994506668294322"/>
      </diagonal>
    </border>
    <border diagonalUp="1" diagonalDown="1">
      <left/>
      <right/>
      <top style="thin">
        <color indexed="64"/>
      </top>
      <bottom style="medium">
        <color theme="4"/>
      </bottom>
      <diagonal style="thin">
        <color theme="8" tint="0.39994506668294322"/>
      </diagonal>
    </border>
    <border diagonalUp="1" diagonalDown="1">
      <left/>
      <right style="medium">
        <color theme="4"/>
      </right>
      <top style="thin">
        <color indexed="64"/>
      </top>
      <bottom style="medium">
        <color theme="4"/>
      </bottom>
      <diagonal style="thin">
        <color theme="8" tint="0.39994506668294322"/>
      </diagonal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vertical="center"/>
    </xf>
    <xf numFmtId="3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9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3" fontId="0" fillId="0" borderId="12" xfId="0" applyNumberFormat="1" applyBorder="1">
      <alignment vertical="center"/>
    </xf>
    <xf numFmtId="177" fontId="0" fillId="0" borderId="12" xfId="0" applyNumberFormat="1" applyBorder="1">
      <alignment vertical="center"/>
    </xf>
    <xf numFmtId="178" fontId="0" fillId="0" borderId="12" xfId="0" applyNumberFormat="1" applyBorder="1">
      <alignment vertical="center"/>
    </xf>
    <xf numFmtId="9" fontId="0" fillId="0" borderId="12" xfId="1" applyFon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6" fillId="0" borderId="0" xfId="0" applyFont="1">
      <alignment vertical="center"/>
    </xf>
    <xf numFmtId="19" fontId="6" fillId="0" borderId="0" xfId="0" applyNumberFormat="1" applyFont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9" fontId="0" fillId="0" borderId="1" xfId="0" applyNumberFormat="1" applyBorder="1">
      <alignment vertical="center"/>
    </xf>
    <xf numFmtId="0" fontId="0" fillId="0" borderId="9" xfId="0" applyBorder="1">
      <alignment vertical="center"/>
    </xf>
    <xf numFmtId="38" fontId="0" fillId="0" borderId="1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3" xfId="0" applyBorder="1">
      <alignment vertical="center"/>
    </xf>
    <xf numFmtId="12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6" fillId="0" borderId="0" xfId="0" applyFont="1">
      <alignment vertical="center"/>
    </xf>
    <xf numFmtId="14" fontId="6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>
      <alignment vertical="center"/>
    </xf>
    <xf numFmtId="0" fontId="0" fillId="10" borderId="14" xfId="0" applyFill="1" applyBorder="1" applyAlignment="1">
      <alignment vertical="center" wrapText="1"/>
    </xf>
    <xf numFmtId="20" fontId="0" fillId="10" borderId="8" xfId="0" applyNumberFormat="1" applyFill="1" applyBorder="1">
      <alignment vertical="center"/>
    </xf>
    <xf numFmtId="20" fontId="0" fillId="10" borderId="10" xfId="0" applyNumberFormat="1" applyFill="1" applyBorder="1">
      <alignment vertical="center"/>
    </xf>
    <xf numFmtId="0" fontId="0" fillId="10" borderId="6" xfId="0" applyFill="1" applyBorder="1">
      <alignment vertical="center"/>
    </xf>
    <xf numFmtId="0" fontId="7" fillId="0" borderId="0" xfId="0" applyFont="1" applyAlignment="1">
      <alignment horizontal="center" vertical="center"/>
    </xf>
    <xf numFmtId="0" fontId="0" fillId="0" borderId="15" xfId="0" applyBorder="1" applyAlignment="1">
      <alignment horizontal="distributed" vertical="center"/>
    </xf>
    <xf numFmtId="14" fontId="0" fillId="0" borderId="15" xfId="0" applyNumberFormat="1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31" xfId="0" applyBorder="1">
      <alignment vertical="center"/>
    </xf>
    <xf numFmtId="0" fontId="0" fillId="0" borderId="35" xfId="0" applyBorder="1">
      <alignment vertical="center"/>
    </xf>
    <xf numFmtId="0" fontId="0" fillId="4" borderId="27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11" borderId="5" xfId="0" applyFill="1" applyBorder="1" applyAlignment="1">
      <alignment horizontal="center" vertical="center"/>
    </xf>
    <xf numFmtId="0" fontId="0" fillId="11" borderId="6" xfId="0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183" fontId="0" fillId="0" borderId="1" xfId="0" applyNumberFormat="1" applyBorder="1">
      <alignment vertical="center"/>
    </xf>
    <xf numFmtId="183" fontId="0" fillId="0" borderId="12" xfId="0" applyNumberFormat="1" applyBorder="1">
      <alignment vertical="center"/>
    </xf>
    <xf numFmtId="9" fontId="0" fillId="0" borderId="9" xfId="0" applyNumberFormat="1" applyBorder="1">
      <alignment vertical="center"/>
    </xf>
    <xf numFmtId="9" fontId="0" fillId="0" borderId="13" xfId="0" applyNumberFormat="1" applyBorder="1">
      <alignment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colors>
    <mruColors>
      <color rgb="FF669900"/>
      <color rgb="FF336600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EA52E-F6A3-4535-8CF9-06105FD1D2CA}">
  <dimension ref="A1:H14"/>
  <sheetViews>
    <sheetView workbookViewId="0">
      <selection sqref="A1:H1"/>
    </sheetView>
  </sheetViews>
  <sheetFormatPr defaultRowHeight="16.5"/>
  <cols>
    <col min="1" max="1" width="12.625" customWidth="1"/>
    <col min="2" max="2" width="14.125" customWidth="1"/>
    <col min="3" max="3" width="13.125" customWidth="1"/>
    <col min="5" max="5" width="14.375" customWidth="1"/>
    <col min="7" max="7" width="11.125" bestFit="1" customWidth="1"/>
    <col min="8" max="8" width="21.875" customWidth="1"/>
  </cols>
  <sheetData>
    <row r="1" spans="1:8" ht="22.5">
      <c r="A1" s="13" t="s">
        <v>0</v>
      </c>
      <c r="B1" s="14"/>
      <c r="C1" s="14"/>
      <c r="D1" s="14"/>
      <c r="E1" s="14"/>
      <c r="F1" s="14"/>
      <c r="G1" s="14"/>
      <c r="H1" s="14"/>
    </row>
    <row r="2" spans="1:8" ht="17.25" thickBot="1">
      <c r="G2" t="s">
        <v>1</v>
      </c>
      <c r="H2" s="4">
        <v>40471</v>
      </c>
    </row>
    <row r="3" spans="1:8">
      <c r="A3" s="15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</row>
    <row r="4" spans="1:8">
      <c r="A4" s="18" t="s">
        <v>10</v>
      </c>
      <c r="B4" s="10" t="s">
        <v>11</v>
      </c>
      <c r="C4" s="5">
        <v>21000000000</v>
      </c>
      <c r="D4" s="6">
        <v>117</v>
      </c>
      <c r="E4" s="8">
        <v>11300000000</v>
      </c>
      <c r="F4" s="7">
        <f>E4/C4</f>
        <v>0.53809523809523807</v>
      </c>
      <c r="G4" s="2">
        <f>RANK(C4,$C$4:$C$14,0)</f>
        <v>6</v>
      </c>
      <c r="H4" s="19"/>
    </row>
    <row r="5" spans="1:8">
      <c r="A5" s="18" t="s">
        <v>12</v>
      </c>
      <c r="B5" s="11"/>
      <c r="C5" s="5">
        <v>21800000000</v>
      </c>
      <c r="D5" s="6">
        <v>52</v>
      </c>
      <c r="E5" s="8">
        <v>3200000000</v>
      </c>
      <c r="F5" s="7">
        <f t="shared" ref="F5:F14" si="0">E5/C5</f>
        <v>0.14678899082568808</v>
      </c>
      <c r="G5" s="2">
        <f t="shared" ref="G5:G14" si="1">RANK(C5,$C$4:$C$14,0)</f>
        <v>5</v>
      </c>
      <c r="H5" s="19"/>
    </row>
    <row r="6" spans="1:8">
      <c r="A6" s="18" t="s">
        <v>13</v>
      </c>
      <c r="B6" s="11"/>
      <c r="C6" s="5">
        <v>9000000000</v>
      </c>
      <c r="D6" s="6">
        <v>69</v>
      </c>
      <c r="E6" s="8">
        <v>5600000000</v>
      </c>
      <c r="F6" s="7">
        <f t="shared" si="0"/>
        <v>0.62222222222222223</v>
      </c>
      <c r="G6" s="2">
        <f t="shared" si="1"/>
        <v>11</v>
      </c>
      <c r="H6" s="19"/>
    </row>
    <row r="7" spans="1:8">
      <c r="A7" s="18" t="s">
        <v>14</v>
      </c>
      <c r="B7" s="11"/>
      <c r="C7" s="5">
        <v>45100000000</v>
      </c>
      <c r="D7" s="6">
        <v>127</v>
      </c>
      <c r="E7" s="8">
        <v>4100000000</v>
      </c>
      <c r="F7" s="7">
        <f t="shared" si="0"/>
        <v>9.0909090909090912E-2</v>
      </c>
      <c r="G7" s="2">
        <f t="shared" si="1"/>
        <v>2</v>
      </c>
      <c r="H7" s="19"/>
    </row>
    <row r="8" spans="1:8">
      <c r="A8" s="18" t="s">
        <v>15</v>
      </c>
      <c r="B8" s="12"/>
      <c r="C8" s="5">
        <v>13100000000</v>
      </c>
      <c r="D8" s="6">
        <v>62</v>
      </c>
      <c r="E8" s="8">
        <v>9400000000</v>
      </c>
      <c r="F8" s="7">
        <f t="shared" si="0"/>
        <v>0.71755725190839692</v>
      </c>
      <c r="G8" s="2">
        <f t="shared" si="1"/>
        <v>9</v>
      </c>
      <c r="H8" s="19"/>
    </row>
    <row r="9" spans="1:8">
      <c r="A9" s="18" t="s">
        <v>16</v>
      </c>
      <c r="B9" s="2" t="s">
        <v>17</v>
      </c>
      <c r="C9" s="5">
        <v>17200000000</v>
      </c>
      <c r="D9" s="6">
        <v>167</v>
      </c>
      <c r="E9" s="8">
        <v>0</v>
      </c>
      <c r="F9" s="7">
        <f t="shared" si="0"/>
        <v>0</v>
      </c>
      <c r="G9" s="2">
        <f t="shared" si="1"/>
        <v>7</v>
      </c>
      <c r="H9" s="19"/>
    </row>
    <row r="10" spans="1:8">
      <c r="A10" s="18" t="s">
        <v>18</v>
      </c>
      <c r="B10" s="10" t="s">
        <v>19</v>
      </c>
      <c r="C10" s="5">
        <v>36600000000</v>
      </c>
      <c r="D10" s="6">
        <v>48</v>
      </c>
      <c r="E10" s="8">
        <v>33600000000</v>
      </c>
      <c r="F10" s="7">
        <f t="shared" si="0"/>
        <v>0.91803278688524592</v>
      </c>
      <c r="G10" s="2">
        <f t="shared" si="1"/>
        <v>3</v>
      </c>
      <c r="H10" s="19"/>
    </row>
    <row r="11" spans="1:8">
      <c r="A11" s="18" t="s">
        <v>20</v>
      </c>
      <c r="B11" s="11"/>
      <c r="C11" s="5">
        <v>58400000000</v>
      </c>
      <c r="D11" s="6">
        <v>166</v>
      </c>
      <c r="E11" s="8">
        <v>9500000000</v>
      </c>
      <c r="F11" s="7">
        <f t="shared" si="0"/>
        <v>0.16267123287671234</v>
      </c>
      <c r="G11" s="2">
        <f t="shared" si="1"/>
        <v>1</v>
      </c>
      <c r="H11" s="19"/>
    </row>
    <row r="12" spans="1:8">
      <c r="A12" s="18" t="s">
        <v>21</v>
      </c>
      <c r="B12" s="11"/>
      <c r="C12" s="5">
        <v>16100000000</v>
      </c>
      <c r="D12" s="6">
        <v>21</v>
      </c>
      <c r="E12" s="8">
        <v>2500000000</v>
      </c>
      <c r="F12" s="7">
        <f t="shared" si="0"/>
        <v>0.15527950310559005</v>
      </c>
      <c r="G12" s="2">
        <f t="shared" si="1"/>
        <v>8</v>
      </c>
      <c r="H12" s="19"/>
    </row>
    <row r="13" spans="1:8">
      <c r="A13" s="18" t="s">
        <v>22</v>
      </c>
      <c r="B13" s="11"/>
      <c r="C13" s="5">
        <v>25600000000</v>
      </c>
      <c r="D13" s="6">
        <v>175</v>
      </c>
      <c r="E13" s="8">
        <v>21000000000</v>
      </c>
      <c r="F13" s="7">
        <f t="shared" si="0"/>
        <v>0.8203125</v>
      </c>
      <c r="G13" s="2">
        <f t="shared" si="1"/>
        <v>4</v>
      </c>
      <c r="H13" s="19"/>
    </row>
    <row r="14" spans="1:8" ht="17.25" thickBot="1">
      <c r="A14" s="20" t="s">
        <v>23</v>
      </c>
      <c r="B14" s="21"/>
      <c r="C14" s="22">
        <v>12300000000</v>
      </c>
      <c r="D14" s="23">
        <v>94</v>
      </c>
      <c r="E14" s="24">
        <v>3700000000</v>
      </c>
      <c r="F14" s="25">
        <f t="shared" si="0"/>
        <v>0.30081300813008133</v>
      </c>
      <c r="G14" s="26">
        <f t="shared" si="1"/>
        <v>10</v>
      </c>
      <c r="H14" s="27"/>
    </row>
  </sheetData>
  <mergeCells count="4">
    <mergeCell ref="H4:H14"/>
    <mergeCell ref="B4:B8"/>
    <mergeCell ref="B10:B14"/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0C65-1651-40F6-B75A-0A449649C4F5}">
  <dimension ref="A1:J6"/>
  <sheetViews>
    <sheetView workbookViewId="0">
      <selection activeCell="I11" sqref="I11"/>
    </sheetView>
  </sheetViews>
  <sheetFormatPr defaultRowHeight="16.5"/>
  <cols>
    <col min="4" max="4" width="16.75" customWidth="1"/>
    <col min="5" max="5" width="9.25" customWidth="1"/>
    <col min="6" max="6" width="11.625" bestFit="1" customWidth="1"/>
    <col min="7" max="7" width="15.125" bestFit="1" customWidth="1"/>
    <col min="8" max="8" width="17.875" bestFit="1" customWidth="1"/>
    <col min="9" max="9" width="13.625" bestFit="1" customWidth="1"/>
  </cols>
  <sheetData>
    <row r="1" spans="1:10" ht="19.5">
      <c r="A1" s="42" t="s">
        <v>24</v>
      </c>
      <c r="B1" s="42"/>
      <c r="C1" s="28"/>
      <c r="D1" s="28"/>
      <c r="E1" s="28"/>
      <c r="F1" s="28"/>
      <c r="G1" s="28" t="s">
        <v>25</v>
      </c>
      <c r="H1" s="43">
        <f ca="1">TODAY()</f>
        <v>46104</v>
      </c>
      <c r="I1" s="29">
        <v>0.40763888888888888</v>
      </c>
    </row>
    <row r="2" spans="1:10" ht="17.25" thickBot="1"/>
    <row r="3" spans="1:10">
      <c r="A3" s="39" t="s">
        <v>26</v>
      </c>
      <c r="B3" s="40" t="s">
        <v>27</v>
      </c>
      <c r="C3" s="40" t="s">
        <v>28</v>
      </c>
      <c r="D3" s="40" t="s">
        <v>29</v>
      </c>
      <c r="E3" s="40" t="s">
        <v>30</v>
      </c>
      <c r="F3" s="40" t="s">
        <v>48</v>
      </c>
      <c r="G3" s="40" t="s">
        <v>31</v>
      </c>
      <c r="H3" s="40" t="s">
        <v>32</v>
      </c>
      <c r="I3" s="40" t="s">
        <v>33</v>
      </c>
      <c r="J3" s="41" t="s">
        <v>34</v>
      </c>
    </row>
    <row r="4" spans="1:10">
      <c r="A4" s="31">
        <v>1</v>
      </c>
      <c r="B4" s="2" t="s">
        <v>35</v>
      </c>
      <c r="C4" s="2" t="s">
        <v>36</v>
      </c>
      <c r="D4" s="2" t="s">
        <v>37</v>
      </c>
      <c r="E4" s="2" t="s">
        <v>38</v>
      </c>
      <c r="F4" s="2">
        <v>10234567</v>
      </c>
      <c r="G4" s="2">
        <v>123456789012</v>
      </c>
      <c r="H4" s="32">
        <v>0.2</v>
      </c>
      <c r="I4" s="2" t="s">
        <v>46</v>
      </c>
      <c r="J4" s="33" t="s">
        <v>44</v>
      </c>
    </row>
    <row r="5" spans="1:10" ht="33">
      <c r="A5" s="31">
        <v>2</v>
      </c>
      <c r="B5" s="2" t="s">
        <v>39</v>
      </c>
      <c r="C5" s="2" t="s">
        <v>40</v>
      </c>
      <c r="D5" s="2" t="s">
        <v>41</v>
      </c>
      <c r="E5" s="38" t="s">
        <v>52</v>
      </c>
      <c r="F5" s="2">
        <v>1022223333</v>
      </c>
      <c r="G5" s="34">
        <v>123456789012</v>
      </c>
      <c r="H5" s="37">
        <v>0.33333333333333331</v>
      </c>
      <c r="I5" s="2" t="s">
        <v>42</v>
      </c>
      <c r="J5" s="33" t="s">
        <v>43</v>
      </c>
    </row>
    <row r="6" spans="1:10" ht="17.25" thickBot="1">
      <c r="A6" s="35">
        <v>3</v>
      </c>
      <c r="B6" s="26" t="s">
        <v>49</v>
      </c>
      <c r="C6" s="26" t="s">
        <v>50</v>
      </c>
      <c r="D6" s="26" t="s">
        <v>51</v>
      </c>
      <c r="E6" s="26"/>
      <c r="F6" s="26"/>
      <c r="G6" s="26">
        <v>-12345</v>
      </c>
      <c r="H6" s="26"/>
      <c r="I6" s="26" t="s">
        <v>47</v>
      </c>
      <c r="J6" s="36" t="s">
        <v>45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BE451-D1BF-4252-95CB-955A903D7B0C}">
  <dimension ref="A1:K21"/>
  <sheetViews>
    <sheetView zoomScale="130" zoomScaleNormal="130" workbookViewId="0">
      <selection activeCell="I24" sqref="I24"/>
    </sheetView>
  </sheetViews>
  <sheetFormatPr defaultRowHeight="16.5"/>
  <cols>
    <col min="1" max="1" width="14" customWidth="1"/>
    <col min="2" max="8" width="11.125" customWidth="1"/>
  </cols>
  <sheetData>
    <row r="1" spans="1:11" ht="17.25">
      <c r="D1" s="64" t="s">
        <v>53</v>
      </c>
      <c r="E1" s="64"/>
    </row>
    <row r="2" spans="1:11">
      <c r="G2" s="65" t="s">
        <v>54</v>
      </c>
      <c r="H2" s="66">
        <f ca="1">TODAY()</f>
        <v>46104</v>
      </c>
    </row>
    <row r="3" spans="1:11" ht="17.25" thickBot="1"/>
    <row r="4" spans="1:11" ht="45" customHeight="1">
      <c r="A4" s="60" t="s">
        <v>68</v>
      </c>
      <c r="B4" s="63" t="s">
        <v>55</v>
      </c>
      <c r="C4" s="63" t="s">
        <v>56</v>
      </c>
      <c r="D4" s="63" t="s">
        <v>57</v>
      </c>
      <c r="E4" s="63" t="s">
        <v>58</v>
      </c>
      <c r="F4" s="63" t="s">
        <v>59</v>
      </c>
      <c r="G4" s="63" t="s">
        <v>60</v>
      </c>
      <c r="H4" s="63" t="s">
        <v>61</v>
      </c>
    </row>
    <row r="5" spans="1:11">
      <c r="A5" s="61">
        <v>0.375</v>
      </c>
      <c r="B5" s="2"/>
      <c r="C5" s="51" t="s">
        <v>63</v>
      </c>
      <c r="D5" s="2"/>
      <c r="E5" s="2"/>
      <c r="F5" s="50" t="s">
        <v>65</v>
      </c>
      <c r="G5" s="2"/>
      <c r="H5" s="33"/>
    </row>
    <row r="6" spans="1:11">
      <c r="A6" s="61">
        <v>0.41666666666666702</v>
      </c>
      <c r="B6" s="2"/>
      <c r="C6" s="51"/>
      <c r="D6" s="2"/>
      <c r="E6" s="2"/>
      <c r="F6" s="50"/>
      <c r="G6" s="2"/>
      <c r="H6" s="53" t="s">
        <v>66</v>
      </c>
    </row>
    <row r="7" spans="1:11">
      <c r="A7" s="61">
        <v>0.45833333333333298</v>
      </c>
      <c r="B7" s="47" t="s">
        <v>62</v>
      </c>
      <c r="C7" s="51"/>
      <c r="D7" s="47" t="s">
        <v>62</v>
      </c>
      <c r="E7" s="1"/>
      <c r="F7" s="2"/>
      <c r="G7" s="1"/>
      <c r="H7" s="53"/>
    </row>
    <row r="8" spans="1:11">
      <c r="A8" s="61">
        <v>0.5</v>
      </c>
      <c r="B8" s="47"/>
      <c r="C8" s="2"/>
      <c r="D8" s="47"/>
      <c r="E8" s="52" t="s">
        <v>64</v>
      </c>
      <c r="F8" s="2"/>
      <c r="G8" s="52" t="s">
        <v>64</v>
      </c>
      <c r="H8" s="33"/>
    </row>
    <row r="9" spans="1:11">
      <c r="A9" s="61">
        <v>0.54166666666666696</v>
      </c>
      <c r="B9" s="2"/>
      <c r="C9" s="2"/>
      <c r="D9" s="2"/>
      <c r="E9" s="52"/>
      <c r="F9" s="2"/>
      <c r="G9" s="52"/>
      <c r="H9" s="33"/>
    </row>
    <row r="10" spans="1:11">
      <c r="A10" s="61">
        <v>0.58333333333333304</v>
      </c>
      <c r="B10" s="2"/>
      <c r="C10" s="2"/>
      <c r="D10" s="2"/>
      <c r="E10" s="52"/>
      <c r="F10" s="58"/>
      <c r="G10" s="52"/>
      <c r="H10" s="33"/>
    </row>
    <row r="11" spans="1:11">
      <c r="A11" s="61">
        <v>0.625</v>
      </c>
      <c r="B11" s="2"/>
      <c r="C11" s="2"/>
      <c r="D11" s="2"/>
      <c r="E11" s="52"/>
      <c r="F11" s="55" t="s">
        <v>62</v>
      </c>
      <c r="G11" s="52"/>
      <c r="H11" s="33"/>
      <c r="K11" s="59"/>
    </row>
    <row r="12" spans="1:11">
      <c r="A12" s="61">
        <v>0.66666666666666696</v>
      </c>
      <c r="B12" s="2"/>
      <c r="C12" s="2"/>
      <c r="D12" s="2"/>
      <c r="E12" s="2"/>
      <c r="F12" s="56"/>
      <c r="G12" s="2"/>
      <c r="H12" s="33"/>
    </row>
    <row r="13" spans="1:11">
      <c r="A13" s="61">
        <v>0.70833333333333304</v>
      </c>
      <c r="B13" s="2"/>
      <c r="C13" s="2"/>
      <c r="D13" s="2"/>
      <c r="E13" s="2"/>
      <c r="F13" s="57"/>
      <c r="G13" s="2"/>
      <c r="H13" s="33"/>
    </row>
    <row r="14" spans="1:11">
      <c r="A14" s="61">
        <v>0.75</v>
      </c>
      <c r="B14" s="2"/>
      <c r="C14" s="2"/>
      <c r="D14" s="2"/>
      <c r="E14" s="2"/>
      <c r="F14" s="2"/>
      <c r="G14" s="2"/>
      <c r="H14" s="33"/>
    </row>
    <row r="15" spans="1:11">
      <c r="A15" s="61">
        <v>0.79166666666666696</v>
      </c>
      <c r="B15" s="48" t="s">
        <v>67</v>
      </c>
      <c r="C15" s="48" t="s">
        <v>67</v>
      </c>
      <c r="D15" s="2"/>
      <c r="E15" s="2"/>
      <c r="F15" s="2"/>
      <c r="G15" s="2"/>
      <c r="H15" s="33"/>
    </row>
    <row r="16" spans="1:11">
      <c r="A16" s="61">
        <v>0.83333333333333304</v>
      </c>
      <c r="B16" s="48"/>
      <c r="C16" s="48"/>
      <c r="D16" s="2"/>
      <c r="E16" s="2"/>
      <c r="F16" s="2"/>
      <c r="G16" s="2"/>
      <c r="H16" s="33"/>
    </row>
    <row r="17" spans="1:8" ht="17.25" thickBot="1">
      <c r="A17" s="62">
        <v>0.875</v>
      </c>
      <c r="B17" s="49"/>
      <c r="C17" s="49"/>
      <c r="D17" s="26"/>
      <c r="E17" s="26"/>
      <c r="F17" s="26"/>
      <c r="G17" s="26"/>
      <c r="H17" s="36"/>
    </row>
    <row r="21" spans="1:8">
      <c r="D21" s="59"/>
    </row>
  </sheetData>
  <mergeCells count="11">
    <mergeCell ref="F5:F6"/>
    <mergeCell ref="E8:E11"/>
    <mergeCell ref="G8:G11"/>
    <mergeCell ref="H6:H7"/>
    <mergeCell ref="F11:F13"/>
    <mergeCell ref="D1:E1"/>
    <mergeCell ref="B7:B8"/>
    <mergeCell ref="B15:B17"/>
    <mergeCell ref="C15:C17"/>
    <mergeCell ref="C5:C7"/>
    <mergeCell ref="D7:D8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BE607-F79A-465C-A466-13602414E3F6}">
  <dimension ref="B1:U19"/>
  <sheetViews>
    <sheetView showGridLines="0" topLeftCell="B1" zoomScaleNormal="100" workbookViewId="0">
      <selection activeCell="F24" sqref="F24"/>
    </sheetView>
  </sheetViews>
  <sheetFormatPr defaultRowHeight="16.5"/>
  <cols>
    <col min="1" max="2" width="3.625" customWidth="1"/>
    <col min="4" max="4" width="13.625" customWidth="1"/>
    <col min="8" max="13" width="4.125" customWidth="1"/>
    <col min="19" max="19" width="3.625" customWidth="1"/>
  </cols>
  <sheetData>
    <row r="1" spans="2:21" ht="17.25" thickBot="1"/>
    <row r="2" spans="2:21" ht="26.25">
      <c r="B2" s="69" t="s">
        <v>69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1"/>
    </row>
    <row r="3" spans="2:21">
      <c r="B3" s="72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73"/>
    </row>
    <row r="4" spans="2:21">
      <c r="B4" s="72"/>
      <c r="C4" s="65" t="s">
        <v>71</v>
      </c>
      <c r="D4" s="97" t="s">
        <v>70</v>
      </c>
      <c r="E4" s="30"/>
      <c r="F4" s="30"/>
      <c r="G4" s="30"/>
      <c r="H4" s="30"/>
      <c r="I4" s="30"/>
      <c r="J4" s="30"/>
      <c r="K4" s="30"/>
      <c r="L4" s="30"/>
      <c r="M4" s="94" t="s">
        <v>74</v>
      </c>
      <c r="N4" s="96" t="s">
        <v>75</v>
      </c>
      <c r="O4" s="96" t="s">
        <v>76</v>
      </c>
      <c r="P4" s="96" t="s">
        <v>77</v>
      </c>
      <c r="Q4" s="73"/>
    </row>
    <row r="5" spans="2:21">
      <c r="B5" s="72"/>
      <c r="C5" s="65" t="s">
        <v>72</v>
      </c>
      <c r="D5" s="97" t="s">
        <v>35</v>
      </c>
      <c r="E5" s="30"/>
      <c r="F5" s="30"/>
      <c r="G5" s="30"/>
      <c r="H5" s="30"/>
      <c r="I5" s="30"/>
      <c r="J5" s="30"/>
      <c r="K5" s="30"/>
      <c r="L5" s="30"/>
      <c r="M5" s="95"/>
      <c r="N5" s="9"/>
      <c r="O5" s="9"/>
      <c r="P5" s="9"/>
      <c r="Q5" s="73"/>
    </row>
    <row r="6" spans="2:21">
      <c r="B6" s="72"/>
      <c r="C6" s="65" t="s">
        <v>73</v>
      </c>
      <c r="D6" s="98">
        <f ca="1">TODAY()</f>
        <v>46104</v>
      </c>
      <c r="E6" s="30"/>
      <c r="F6" s="30"/>
      <c r="G6" s="30"/>
      <c r="H6" s="30"/>
      <c r="I6" s="30"/>
      <c r="J6" s="30"/>
      <c r="K6" s="30"/>
      <c r="L6" s="30"/>
      <c r="M6" s="95"/>
      <c r="N6" s="9"/>
      <c r="O6" s="9"/>
      <c r="P6" s="9"/>
      <c r="Q6" s="73"/>
    </row>
    <row r="7" spans="2:21">
      <c r="B7" s="72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73"/>
      <c r="R7" s="44"/>
    </row>
    <row r="8" spans="2:21">
      <c r="B8" s="76" t="s">
        <v>78</v>
      </c>
      <c r="C8" s="55" t="s">
        <v>79</v>
      </c>
      <c r="D8" s="55" t="s">
        <v>80</v>
      </c>
      <c r="E8" s="55" t="s">
        <v>81</v>
      </c>
      <c r="F8" s="77" t="s">
        <v>82</v>
      </c>
      <c r="G8" s="78"/>
      <c r="H8" s="77" t="s">
        <v>83</v>
      </c>
      <c r="I8" s="79"/>
      <c r="J8" s="79"/>
      <c r="K8" s="79"/>
      <c r="L8" s="79"/>
      <c r="M8" s="78"/>
      <c r="N8" s="80" t="s">
        <v>9</v>
      </c>
      <c r="O8" s="81"/>
      <c r="P8" s="81"/>
      <c r="Q8" s="82"/>
    </row>
    <row r="9" spans="2:21">
      <c r="B9" s="83"/>
      <c r="C9" s="57"/>
      <c r="D9" s="57"/>
      <c r="E9" s="57"/>
      <c r="F9" s="54" t="s">
        <v>93</v>
      </c>
      <c r="G9" s="54" t="s">
        <v>94</v>
      </c>
      <c r="H9" s="54" t="s">
        <v>106</v>
      </c>
      <c r="I9" s="54" t="s">
        <v>105</v>
      </c>
      <c r="J9" s="54" t="s">
        <v>104</v>
      </c>
      <c r="K9" s="54" t="s">
        <v>103</v>
      </c>
      <c r="L9" s="54" t="s">
        <v>102</v>
      </c>
      <c r="M9" s="54" t="s">
        <v>101</v>
      </c>
      <c r="N9" s="84"/>
      <c r="O9" s="85"/>
      <c r="P9" s="85"/>
      <c r="Q9" s="86"/>
    </row>
    <row r="10" spans="2:21">
      <c r="B10" s="74">
        <v>1</v>
      </c>
      <c r="C10" s="3" t="s">
        <v>85</v>
      </c>
      <c r="D10" s="3" t="s">
        <v>89</v>
      </c>
      <c r="E10" s="3" t="s">
        <v>90</v>
      </c>
      <c r="F10" s="3" t="s">
        <v>91</v>
      </c>
      <c r="G10" s="3" t="s">
        <v>92</v>
      </c>
      <c r="H10" s="3"/>
      <c r="I10" s="3">
        <v>4</v>
      </c>
      <c r="J10" s="3">
        <v>8</v>
      </c>
      <c r="K10" s="3">
        <v>0</v>
      </c>
      <c r="L10" s="3">
        <v>0</v>
      </c>
      <c r="M10" s="3">
        <v>0</v>
      </c>
      <c r="N10" s="67" t="s">
        <v>107</v>
      </c>
      <c r="O10" s="68"/>
      <c r="P10" s="68"/>
      <c r="Q10" s="87"/>
    </row>
    <row r="11" spans="2:21">
      <c r="B11" s="74">
        <v>2</v>
      </c>
      <c r="C11" s="3" t="s">
        <v>86</v>
      </c>
      <c r="D11" s="3" t="s">
        <v>95</v>
      </c>
      <c r="E11" s="3" t="s">
        <v>90</v>
      </c>
      <c r="F11" s="3" t="s">
        <v>91</v>
      </c>
      <c r="G11" s="3" t="s">
        <v>92</v>
      </c>
      <c r="H11" s="3"/>
      <c r="I11" s="3">
        <v>2</v>
      </c>
      <c r="J11" s="3">
        <v>4</v>
      </c>
      <c r="K11" s="3">
        <v>0</v>
      </c>
      <c r="L11" s="3">
        <v>0</v>
      </c>
      <c r="M11" s="3">
        <v>0</v>
      </c>
      <c r="N11" s="67" t="s">
        <v>108</v>
      </c>
      <c r="O11" s="68"/>
      <c r="P11" s="68"/>
      <c r="Q11" s="87"/>
      <c r="U11" s="59"/>
    </row>
    <row r="12" spans="2:21">
      <c r="B12" s="74">
        <v>3</v>
      </c>
      <c r="C12" s="3" t="s">
        <v>87</v>
      </c>
      <c r="D12" s="3" t="s">
        <v>96</v>
      </c>
      <c r="E12" s="3" t="s">
        <v>90</v>
      </c>
      <c r="F12" s="3" t="s">
        <v>92</v>
      </c>
      <c r="G12" s="3" t="s">
        <v>99</v>
      </c>
      <c r="H12" s="3"/>
      <c r="I12" s="3">
        <v>2</v>
      </c>
      <c r="J12" s="3">
        <v>4</v>
      </c>
      <c r="K12" s="3">
        <v>0</v>
      </c>
      <c r="L12" s="3">
        <v>0</v>
      </c>
      <c r="M12" s="3">
        <v>0</v>
      </c>
      <c r="N12" s="67" t="s">
        <v>108</v>
      </c>
      <c r="O12" s="68"/>
      <c r="P12" s="68"/>
      <c r="Q12" s="87"/>
    </row>
    <row r="13" spans="2:21">
      <c r="B13" s="74">
        <v>4</v>
      </c>
      <c r="C13" s="3" t="s">
        <v>88</v>
      </c>
      <c r="D13" s="3" t="s">
        <v>97</v>
      </c>
      <c r="E13" s="3" t="s">
        <v>98</v>
      </c>
      <c r="F13" s="3" t="s">
        <v>91</v>
      </c>
      <c r="G13" s="3" t="s">
        <v>100</v>
      </c>
      <c r="H13" s="3"/>
      <c r="I13" s="3">
        <v>2</v>
      </c>
      <c r="J13" s="3">
        <v>1</v>
      </c>
      <c r="K13" s="3">
        <v>0</v>
      </c>
      <c r="L13" s="3">
        <v>0</v>
      </c>
      <c r="M13" s="3">
        <v>0</v>
      </c>
      <c r="N13" s="67" t="s">
        <v>109</v>
      </c>
      <c r="O13" s="68"/>
      <c r="P13" s="68"/>
      <c r="Q13" s="87"/>
    </row>
    <row r="14" spans="2:21">
      <c r="B14" s="74">
        <v>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67"/>
      <c r="O14" s="68"/>
      <c r="P14" s="68"/>
      <c r="Q14" s="87"/>
    </row>
    <row r="15" spans="2:21">
      <c r="B15" s="74">
        <v>6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67"/>
      <c r="O15" s="68"/>
      <c r="P15" s="68"/>
      <c r="Q15" s="87"/>
    </row>
    <row r="16" spans="2:21" ht="17.25" thickBot="1">
      <c r="B16" s="91" t="s">
        <v>84</v>
      </c>
      <c r="C16" s="92"/>
      <c r="D16" s="92"/>
      <c r="E16" s="92"/>
      <c r="F16" s="92"/>
      <c r="G16" s="93"/>
      <c r="H16" s="75"/>
      <c r="I16" s="75"/>
      <c r="J16" s="75"/>
      <c r="K16" s="75"/>
      <c r="L16" s="75"/>
      <c r="M16" s="75"/>
      <c r="N16" s="88"/>
      <c r="O16" s="89"/>
      <c r="P16" s="89"/>
      <c r="Q16" s="90"/>
    </row>
    <row r="19" spans="10:10">
      <c r="J19" s="59"/>
    </row>
  </sheetData>
  <mergeCells count="20">
    <mergeCell ref="N11:Q11"/>
    <mergeCell ref="N15:Q15"/>
    <mergeCell ref="N14:Q14"/>
    <mergeCell ref="N13:Q13"/>
    <mergeCell ref="N12:Q12"/>
    <mergeCell ref="B8:B9"/>
    <mergeCell ref="H8:M8"/>
    <mergeCell ref="F8:G8"/>
    <mergeCell ref="B16:G16"/>
    <mergeCell ref="N16:Q16"/>
    <mergeCell ref="C8:C9"/>
    <mergeCell ref="D8:D9"/>
    <mergeCell ref="E8:E9"/>
    <mergeCell ref="N8:Q9"/>
    <mergeCell ref="N10:Q10"/>
    <mergeCell ref="B2:Q2"/>
    <mergeCell ref="M4:M6"/>
    <mergeCell ref="N5:N6"/>
    <mergeCell ref="O5:O6"/>
    <mergeCell ref="P5:P6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42C5D-2A3E-440E-89E0-CBEC344787B3}">
  <dimension ref="B1:H14"/>
  <sheetViews>
    <sheetView tabSelected="1" zoomScale="115" zoomScaleNormal="115" workbookViewId="0">
      <selection activeCell="N16" sqref="N16"/>
    </sheetView>
  </sheetViews>
  <sheetFormatPr defaultRowHeight="16.5"/>
  <cols>
    <col min="1" max="1" width="3.625" customWidth="1"/>
  </cols>
  <sheetData>
    <row r="1" spans="2:8" ht="26.25">
      <c r="B1" s="99" t="s">
        <v>110</v>
      </c>
      <c r="C1" s="45"/>
      <c r="D1" s="45"/>
      <c r="E1" s="45"/>
      <c r="F1" s="45"/>
      <c r="G1" s="45"/>
      <c r="H1" s="45"/>
    </row>
    <row r="2" spans="2:8" ht="17.25" thickBot="1"/>
    <row r="3" spans="2:8">
      <c r="B3" s="102" t="s">
        <v>111</v>
      </c>
      <c r="C3" s="103" t="s">
        <v>112</v>
      </c>
      <c r="D3" s="103" t="s">
        <v>113</v>
      </c>
      <c r="E3" s="103" t="s">
        <v>114</v>
      </c>
      <c r="F3" s="103" t="s">
        <v>115</v>
      </c>
      <c r="G3" s="103" t="s">
        <v>116</v>
      </c>
      <c r="H3" s="104" t="s">
        <v>32</v>
      </c>
    </row>
    <row r="4" spans="2:8">
      <c r="B4" s="18" t="s">
        <v>117</v>
      </c>
      <c r="C4" s="3" t="s">
        <v>128</v>
      </c>
      <c r="D4" s="3" t="s">
        <v>133</v>
      </c>
      <c r="E4" s="3" t="s">
        <v>138</v>
      </c>
      <c r="F4" s="100" t="s">
        <v>147</v>
      </c>
      <c r="G4" s="105">
        <v>115000</v>
      </c>
      <c r="H4" s="107">
        <v>0.2</v>
      </c>
    </row>
    <row r="5" spans="2:8">
      <c r="B5" s="18" t="s">
        <v>118</v>
      </c>
      <c r="C5" s="3" t="s">
        <v>128</v>
      </c>
      <c r="D5" s="3" t="s">
        <v>133</v>
      </c>
      <c r="E5" s="3" t="s">
        <v>139</v>
      </c>
      <c r="F5" s="100" t="s">
        <v>148</v>
      </c>
      <c r="G5" s="105">
        <v>99000</v>
      </c>
      <c r="H5" s="107">
        <v>0.15</v>
      </c>
    </row>
    <row r="6" spans="2:8">
      <c r="B6" s="18" t="s">
        <v>119</v>
      </c>
      <c r="C6" s="3" t="s">
        <v>128</v>
      </c>
      <c r="D6" s="3" t="s">
        <v>134</v>
      </c>
      <c r="E6" s="3" t="s">
        <v>140</v>
      </c>
      <c r="F6" s="100" t="s">
        <v>149</v>
      </c>
      <c r="G6" s="105">
        <v>150000</v>
      </c>
      <c r="H6" s="107">
        <v>0.2</v>
      </c>
    </row>
    <row r="7" spans="2:8">
      <c r="B7" s="18" t="s">
        <v>120</v>
      </c>
      <c r="C7" s="3" t="s">
        <v>129</v>
      </c>
      <c r="D7" s="3" t="s">
        <v>133</v>
      </c>
      <c r="E7" s="3" t="s">
        <v>138</v>
      </c>
      <c r="F7" s="100" t="s">
        <v>150</v>
      </c>
      <c r="G7" s="105">
        <v>120000</v>
      </c>
      <c r="H7" s="107">
        <v>0.1</v>
      </c>
    </row>
    <row r="8" spans="2:8">
      <c r="B8" s="18" t="s">
        <v>121</v>
      </c>
      <c r="C8" s="3" t="s">
        <v>129</v>
      </c>
      <c r="D8" s="3" t="s">
        <v>135</v>
      </c>
      <c r="E8" s="3" t="s">
        <v>141</v>
      </c>
      <c r="F8" s="100" t="s">
        <v>151</v>
      </c>
      <c r="G8" s="105">
        <v>220000</v>
      </c>
      <c r="H8" s="107">
        <v>0.2</v>
      </c>
    </row>
    <row r="9" spans="2:8">
      <c r="B9" s="18" t="s">
        <v>122</v>
      </c>
      <c r="C9" s="3" t="s">
        <v>130</v>
      </c>
      <c r="D9" s="3" t="s">
        <v>134</v>
      </c>
      <c r="E9" s="3" t="s">
        <v>142</v>
      </c>
      <c r="F9" s="100" t="s">
        <v>147</v>
      </c>
      <c r="G9" s="105">
        <v>85000</v>
      </c>
      <c r="H9" s="107">
        <v>0.2</v>
      </c>
    </row>
    <row r="10" spans="2:8">
      <c r="B10" s="18" t="s">
        <v>123</v>
      </c>
      <c r="C10" s="3" t="s">
        <v>131</v>
      </c>
      <c r="D10" s="3" t="s">
        <v>133</v>
      </c>
      <c r="E10" s="3" t="s">
        <v>138</v>
      </c>
      <c r="F10" s="100" t="s">
        <v>147</v>
      </c>
      <c r="G10" s="105">
        <v>99000</v>
      </c>
      <c r="H10" s="107">
        <v>0.2</v>
      </c>
    </row>
    <row r="11" spans="2:8">
      <c r="B11" s="18" t="s">
        <v>124</v>
      </c>
      <c r="C11" s="3" t="s">
        <v>131</v>
      </c>
      <c r="D11" s="3" t="s">
        <v>136</v>
      </c>
      <c r="E11" s="3" t="s">
        <v>143</v>
      </c>
      <c r="F11" s="100" t="s">
        <v>152</v>
      </c>
      <c r="G11" s="105">
        <v>55000</v>
      </c>
      <c r="H11" s="107">
        <v>0.15</v>
      </c>
    </row>
    <row r="12" spans="2:8">
      <c r="B12" s="18" t="s">
        <v>125</v>
      </c>
      <c r="C12" s="3" t="s">
        <v>131</v>
      </c>
      <c r="D12" s="3" t="s">
        <v>137</v>
      </c>
      <c r="E12" s="3" t="s">
        <v>144</v>
      </c>
      <c r="F12" s="100" t="s">
        <v>150</v>
      </c>
      <c r="G12" s="105">
        <v>80000</v>
      </c>
      <c r="H12" s="107">
        <v>0.1</v>
      </c>
    </row>
    <row r="13" spans="2:8">
      <c r="B13" s="18" t="s">
        <v>126</v>
      </c>
      <c r="C13" s="3" t="s">
        <v>132</v>
      </c>
      <c r="D13" s="3" t="s">
        <v>137</v>
      </c>
      <c r="E13" s="3" t="s">
        <v>145</v>
      </c>
      <c r="F13" s="100" t="s">
        <v>153</v>
      </c>
      <c r="G13" s="105">
        <v>170000</v>
      </c>
      <c r="H13" s="107">
        <v>0.1</v>
      </c>
    </row>
    <row r="14" spans="2:8" ht="17.25" thickBot="1">
      <c r="B14" s="20" t="s">
        <v>127</v>
      </c>
      <c r="C14" s="46" t="s">
        <v>132</v>
      </c>
      <c r="D14" s="46" t="s">
        <v>136</v>
      </c>
      <c r="E14" s="46" t="s">
        <v>146</v>
      </c>
      <c r="F14" s="101" t="s">
        <v>154</v>
      </c>
      <c r="G14" s="106">
        <v>10000</v>
      </c>
      <c r="H14" s="108">
        <v>0.1</v>
      </c>
    </row>
  </sheetData>
  <mergeCells count="1">
    <mergeCell ref="B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매출현황</vt:lpstr>
      <vt:lpstr>주문목록</vt:lpstr>
      <vt:lpstr>연습실 예약 현황</vt:lpstr>
      <vt:lpstr>교통비 청구서</vt:lpstr>
      <vt:lpstr>이월제품 재고량 및 할인 판매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김경희</dc:creator>
  <cp:lastModifiedBy>Admin</cp:lastModifiedBy>
  <dcterms:created xsi:type="dcterms:W3CDTF">2020-11-16T12:35:14Z</dcterms:created>
  <dcterms:modified xsi:type="dcterms:W3CDTF">2026-03-23T02:49:54Z</dcterms:modified>
</cp:coreProperties>
</file>